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S:\Gelände_Kirchvers\"/>
    </mc:Choice>
  </mc:AlternateContent>
  <xr:revisionPtr revIDLastSave="0" documentId="13_ncr:1_{6B3D9E27-F8C2-4F8F-8DEE-2EE95B9AD8E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alkulation" sheetId="1" r:id="rId1"/>
  </sheets>
  <definedNames>
    <definedName name="_KAW999929" localSheetId="0" hidden="1">#REF!</definedName>
    <definedName name="_KAW999929" hidden="1">#REF!</definedName>
    <definedName name="_KAW999934" localSheetId="0" hidden="1">#REF!</definedName>
    <definedName name="_KAW999934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13" i="1"/>
  <c r="D14" i="1"/>
  <c r="D15" i="1"/>
  <c r="D16" i="1"/>
  <c r="D17" i="1"/>
  <c r="D18" i="1"/>
  <c r="E18" i="1" s="1"/>
  <c r="D19" i="1"/>
  <c r="E19" i="1" s="1"/>
  <c r="E16" i="1"/>
  <c r="E13" i="1"/>
  <c r="E14" i="1"/>
  <c r="E15" i="1"/>
  <c r="E17" i="1"/>
  <c r="D12" i="1"/>
  <c r="E12" i="1" s="1"/>
  <c r="F16" i="1" l="1"/>
  <c r="F19" i="1"/>
  <c r="F18" i="1"/>
  <c r="F17" i="1"/>
  <c r="F15" i="1"/>
  <c r="F14" i="1"/>
  <c r="F13" i="1"/>
  <c r="F12" i="1" l="1"/>
  <c r="F23" i="1" l="1"/>
  <c r="F27" i="1"/>
</calcChain>
</file>

<file path=xl/sharedStrings.xml><?xml version="1.0" encoding="utf-8"?>
<sst xmlns="http://schemas.openxmlformats.org/spreadsheetml/2006/main" count="25" uniqueCount="22">
  <si>
    <t>Benötigte Schlafräume:</t>
  </si>
  <si>
    <t>1-Bett Zimmer</t>
  </si>
  <si>
    <t>3-Bett Zimmer</t>
  </si>
  <si>
    <t>Posten:</t>
  </si>
  <si>
    <t>Anzahl:</t>
  </si>
  <si>
    <t>Einzelpreis:</t>
  </si>
  <si>
    <t>Gesamtpreis:</t>
  </si>
  <si>
    <t>4- und 5-Bett Zimmer</t>
  </si>
  <si>
    <t>Rechnungsbetrag:</t>
  </si>
  <si>
    <t>Gem. Absch. 12.16 USt AE sind im Rechnungsbetrag 7% MwSt. enthalten:</t>
  </si>
  <si>
    <t>Durch wieviele Personen/Parteien teilen Sie die Kosten:</t>
  </si>
  <si>
    <t>Kosten pro Person/Partei:</t>
  </si>
  <si>
    <t>komplette Woche</t>
  </si>
  <si>
    <t>Wochenende</t>
  </si>
  <si>
    <t>langes Wochenende</t>
  </si>
  <si>
    <t>4/5-Bett Zimmer</t>
  </si>
  <si>
    <t>Mietverlängerung je weiterer Tag</t>
  </si>
  <si>
    <t>Pauschale für Seminare</t>
  </si>
  <si>
    <r>
      <t xml:space="preserve">Woche </t>
    </r>
    <r>
      <rPr>
        <sz val="8"/>
        <rFont val="Arial"/>
        <family val="2"/>
      </rPr>
      <t>(Mo.-Fr.)</t>
    </r>
  </si>
  <si>
    <r>
      <t xml:space="preserve">langes Wochenende </t>
    </r>
    <r>
      <rPr>
        <sz val="8"/>
        <rFont val="Arial"/>
        <family val="2"/>
      </rPr>
      <t>(mit Feiertag Do. oder Mo.)</t>
    </r>
  </si>
  <si>
    <r>
      <t xml:space="preserve">Wochenende </t>
    </r>
    <r>
      <rPr>
        <sz val="8"/>
        <rFont val="Arial"/>
        <family val="2"/>
      </rPr>
      <t>(Fr.-So.)</t>
    </r>
  </si>
  <si>
    <t>Seminartage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</si>
</sst>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u val="double"/>
      <sz val="14"/>
      <color theme="1"/>
      <name val="Arial"/>
      <family val="2"/>
    </font>
    <font>
      <sz val="1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1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1" xfId="1" applyFont="1" applyBorder="1" applyAlignment="1">
      <alignment horizontal="right"/>
    </xf>
    <xf numFmtId="0" fontId="5" fillId="0" borderId="0" xfId="1" applyFont="1"/>
    <xf numFmtId="44" fontId="1" fillId="0" borderId="0" xfId="1" applyNumberFormat="1" applyAlignment="1">
      <alignment horizontal="right"/>
    </xf>
    <xf numFmtId="44" fontId="2" fillId="0" borderId="0" xfId="1" applyNumberFormat="1" applyFont="1" applyAlignment="1">
      <alignment horizontal="right"/>
    </xf>
    <xf numFmtId="44" fontId="6" fillId="0" borderId="0" xfId="1" applyNumberFormat="1" applyFont="1"/>
    <xf numFmtId="0" fontId="7" fillId="0" borderId="0" xfId="1" applyFont="1"/>
    <xf numFmtId="7" fontId="7" fillId="0" borderId="0" xfId="1" quotePrefix="1" applyNumberFormat="1" applyFont="1" applyAlignment="1">
      <alignment horizontal="left"/>
    </xf>
    <xf numFmtId="44" fontId="3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 wrapText="1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  <xf numFmtId="0" fontId="2" fillId="0" borderId="2" xfId="1" applyFont="1" applyBorder="1" applyAlignment="1">
      <alignment horizontal="lef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2:F27"/>
  <sheetViews>
    <sheetView showGridLines="0" tabSelected="1" zoomScaleNormal="100" workbookViewId="0">
      <selection activeCell="C2" sqref="C2"/>
    </sheetView>
  </sheetViews>
  <sheetFormatPr baseColWidth="10" defaultRowHeight="15" x14ac:dyDescent="0.2"/>
  <cols>
    <col min="1" max="1" width="18.7109375" style="1" customWidth="1"/>
    <col min="2" max="2" width="24.85546875" style="1" customWidth="1"/>
    <col min="3" max="3" width="4.7109375" style="1" customWidth="1"/>
    <col min="4" max="4" width="15.42578125" style="1" bestFit="1" customWidth="1"/>
    <col min="5" max="5" width="17" style="1" bestFit="1" customWidth="1"/>
    <col min="6" max="6" width="19.140625" style="1" bestFit="1" customWidth="1"/>
    <col min="7" max="7" width="23" style="1" bestFit="1" customWidth="1"/>
    <col min="8" max="8" width="14" style="1" customWidth="1"/>
    <col min="9" max="16384" width="11.42578125" style="1"/>
  </cols>
  <sheetData>
    <row r="2" spans="1:6" ht="15.75" x14ac:dyDescent="0.25">
      <c r="B2" s="2" t="s">
        <v>20</v>
      </c>
      <c r="C2" s="3"/>
    </row>
    <row r="3" spans="1:6" ht="15.75" x14ac:dyDescent="0.25">
      <c r="A3" s="16" t="s">
        <v>19</v>
      </c>
      <c r="B3" s="17"/>
      <c r="C3" s="3"/>
    </row>
    <row r="4" spans="1:6" ht="15.75" x14ac:dyDescent="0.25">
      <c r="B4" s="2" t="s">
        <v>18</v>
      </c>
      <c r="C4" s="3"/>
    </row>
    <row r="5" spans="1:6" ht="15.75" x14ac:dyDescent="0.25">
      <c r="B5" s="2" t="s">
        <v>16</v>
      </c>
      <c r="C5" s="3"/>
    </row>
    <row r="6" spans="1:6" ht="15.75" x14ac:dyDescent="0.25">
      <c r="B6" s="2" t="s">
        <v>21</v>
      </c>
      <c r="C6" s="3"/>
    </row>
    <row r="7" spans="1:6" ht="15.75" x14ac:dyDescent="0.25">
      <c r="B7" s="2" t="s">
        <v>0</v>
      </c>
      <c r="C7" s="3"/>
      <c r="D7" s="1" t="s">
        <v>1</v>
      </c>
    </row>
    <row r="8" spans="1:6" x14ac:dyDescent="0.2">
      <c r="B8" s="4"/>
      <c r="C8" s="3"/>
      <c r="D8" s="1" t="s">
        <v>2</v>
      </c>
    </row>
    <row r="9" spans="1:6" x14ac:dyDescent="0.2">
      <c r="B9" s="4"/>
      <c r="C9" s="3"/>
      <c r="D9" s="1" t="s">
        <v>15</v>
      </c>
    </row>
    <row r="11" spans="1:6" s="7" customFormat="1" ht="18" x14ac:dyDescent="0.25">
      <c r="A11" s="19" t="s">
        <v>3</v>
      </c>
      <c r="B11" s="19"/>
      <c r="C11" s="19"/>
      <c r="D11" s="5" t="s">
        <v>4</v>
      </c>
      <c r="E11" s="5" t="s">
        <v>5</v>
      </c>
      <c r="F11" s="6" t="s">
        <v>6</v>
      </c>
    </row>
    <row r="12" spans="1:6" x14ac:dyDescent="0.2">
      <c r="A12" s="20" t="s">
        <v>13</v>
      </c>
      <c r="B12" s="20"/>
      <c r="C12" s="20"/>
      <c r="D12" s="15" t="str">
        <f>IF(C2="","",C2)</f>
        <v/>
      </c>
      <c r="E12" s="8" t="str">
        <f>IF(D12="","",550)</f>
        <v/>
      </c>
      <c r="F12" s="9" t="str">
        <f>IF(D12="","",D12*E12)</f>
        <v/>
      </c>
    </row>
    <row r="13" spans="1:6" x14ac:dyDescent="0.2">
      <c r="A13" s="18" t="s">
        <v>14</v>
      </c>
      <c r="B13" s="18"/>
      <c r="C13" s="18"/>
      <c r="D13" s="15" t="str">
        <f t="shared" ref="D13:D19" si="0">IF(C3="","",C3)</f>
        <v/>
      </c>
      <c r="E13" s="8" t="str">
        <f>IF(D13="","",750)</f>
        <v/>
      </c>
      <c r="F13" s="9" t="str">
        <f t="shared" ref="F13:F19" si="1">IF(D13="","",D13*E13)</f>
        <v/>
      </c>
    </row>
    <row r="14" spans="1:6" x14ac:dyDescent="0.2">
      <c r="A14" s="14" t="s">
        <v>12</v>
      </c>
      <c r="B14" s="14"/>
      <c r="C14" s="14"/>
      <c r="D14" s="15" t="str">
        <f t="shared" si="0"/>
        <v/>
      </c>
      <c r="E14" s="8" t="str">
        <f>IF(D14="","",850)</f>
        <v/>
      </c>
      <c r="F14" s="9" t="str">
        <f t="shared" si="1"/>
        <v/>
      </c>
    </row>
    <row r="15" spans="1:6" x14ac:dyDescent="0.2">
      <c r="A15" s="14" t="s">
        <v>16</v>
      </c>
      <c r="B15" s="14"/>
      <c r="C15" s="14"/>
      <c r="D15" s="15" t="str">
        <f t="shared" si="0"/>
        <v/>
      </c>
      <c r="E15" s="8" t="str">
        <f>IF(D15="","",200)</f>
        <v/>
      </c>
      <c r="F15" s="9" t="str">
        <f t="shared" si="1"/>
        <v/>
      </c>
    </row>
    <row r="16" spans="1:6" x14ac:dyDescent="0.2">
      <c r="A16" s="14" t="s">
        <v>17</v>
      </c>
      <c r="B16" s="14"/>
      <c r="C16" s="14"/>
      <c r="D16" s="15" t="str">
        <f t="shared" si="0"/>
        <v/>
      </c>
      <c r="E16" s="8" t="str">
        <f>IF(D16="","",320)</f>
        <v/>
      </c>
      <c r="F16" s="9" t="str">
        <f t="shared" si="1"/>
        <v/>
      </c>
    </row>
    <row r="17" spans="1:6" x14ac:dyDescent="0.2">
      <c r="A17" s="18" t="s">
        <v>1</v>
      </c>
      <c r="B17" s="18"/>
      <c r="C17" s="18"/>
      <c r="D17" s="15" t="str">
        <f t="shared" si="0"/>
        <v/>
      </c>
      <c r="E17" s="8" t="str">
        <f>IF(D17="","",10)</f>
        <v/>
      </c>
      <c r="F17" s="9" t="str">
        <f t="shared" si="1"/>
        <v/>
      </c>
    </row>
    <row r="18" spans="1:6" x14ac:dyDescent="0.2">
      <c r="A18" s="18" t="s">
        <v>2</v>
      </c>
      <c r="B18" s="18"/>
      <c r="C18" s="18"/>
      <c r="D18" s="15" t="str">
        <f t="shared" si="0"/>
        <v/>
      </c>
      <c r="E18" s="8" t="str">
        <f>IF(D18="","",20)</f>
        <v/>
      </c>
      <c r="F18" s="9" t="str">
        <f t="shared" si="1"/>
        <v/>
      </c>
    </row>
    <row r="19" spans="1:6" x14ac:dyDescent="0.2">
      <c r="A19" s="18" t="s">
        <v>7</v>
      </c>
      <c r="B19" s="18"/>
      <c r="C19" s="18"/>
      <c r="D19" s="15" t="str">
        <f t="shared" si="0"/>
        <v/>
      </c>
      <c r="E19" s="8" t="str">
        <f>IF(D19="","",30)</f>
        <v/>
      </c>
      <c r="F19" s="9" t="str">
        <f t="shared" si="1"/>
        <v/>
      </c>
    </row>
    <row r="20" spans="1:6" ht="7.5" customHeight="1" x14ac:dyDescent="0.2"/>
    <row r="21" spans="1:6" ht="18" x14ac:dyDescent="0.25">
      <c r="A21" s="18"/>
      <c r="B21" s="18"/>
      <c r="E21" s="2" t="s">
        <v>8</v>
      </c>
      <c r="F21" s="10">
        <f>SUM(F12:F19)</f>
        <v>0</v>
      </c>
    </row>
    <row r="23" spans="1:6" x14ac:dyDescent="0.2">
      <c r="A23" s="11" t="s">
        <v>9</v>
      </c>
      <c r="F23" s="12">
        <f>F21/107*7</f>
        <v>0</v>
      </c>
    </row>
    <row r="25" spans="1:6" x14ac:dyDescent="0.2">
      <c r="E25" s="4" t="s">
        <v>10</v>
      </c>
      <c r="F25" s="3"/>
    </row>
    <row r="27" spans="1:6" ht="15.75" x14ac:dyDescent="0.25">
      <c r="E27" s="4" t="s">
        <v>11</v>
      </c>
      <c r="F27" s="13" t="str">
        <f>IF(F25="","",F21/F25)</f>
        <v/>
      </c>
    </row>
  </sheetData>
  <sheetProtection algorithmName="SHA-512" hashValue="QPXhRmtxEeGwlhTzrkncdjEZK679TMFM4GDhlpFReeuyrgsLuoN78yyCh8GDwwBDFeSKpUnGDcfVUDvgt48B4Q==" saltValue="vxuZ3k7GMaIqnzoeQpq1NQ==" spinCount="100000" sheet="1" selectLockedCells="1"/>
  <mergeCells count="8">
    <mergeCell ref="A3:B3"/>
    <mergeCell ref="A21:B21"/>
    <mergeCell ref="A11:C11"/>
    <mergeCell ref="A12:C12"/>
    <mergeCell ref="A13:C13"/>
    <mergeCell ref="A17:C17"/>
    <mergeCell ref="A18:C18"/>
    <mergeCell ref="A19:C19"/>
  </mergeCells>
  <dataValidations count="4">
    <dataValidation type="whole" operator="greaterThanOrEqual" allowBlank="1" showInputMessage="1" showErrorMessage="1" errorTitle="Falsche Eingabe" error="Sie können nur ganze Zahlen eingeben" sqref="C2:C3" xr:uid="{00000000-0002-0000-0000-000000000000}">
      <formula1>0</formula1>
    </dataValidation>
    <dataValidation type="whole" allowBlank="1" showInputMessage="1" showErrorMessage="1" errorTitle="Falsche Eingabe" error="Sie können nur einen Wert von 1 ingeben" sqref="C9" xr:uid="{00000000-0002-0000-0000-000001000000}">
      <formula1>1</formula1>
      <formula2>2</formula2>
    </dataValidation>
    <dataValidation type="whole" allowBlank="1" showInputMessage="1" showErrorMessage="1" errorTitle="Falsche Eingabe" error="Sie können nur einen Wert von 1 - 8 eingeben" sqref="C8" xr:uid="{00000000-0002-0000-0000-000002000000}">
      <formula1>1</formula1>
      <formula2>8</formula2>
    </dataValidation>
    <dataValidation type="whole" allowBlank="1" showInputMessage="1" showErrorMessage="1" errorTitle="Falsche Eingabe" error="Sie können nur einen Wert von 1 - 4 eingeben" sqref="C4:C7" xr:uid="{00000000-0002-0000-0000-000003000000}">
      <formula1>1</formula1>
      <formula2>4</formula2>
    </dataValidation>
  </dataValidations>
  <pageMargins left="0.78740157480314965" right="0.20364583333333333" top="2.0187499999999998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Kalkulation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j.rohe</dc:creator>
  <cp:lastModifiedBy>Jens Rohe</cp:lastModifiedBy>
  <dcterms:created xsi:type="dcterms:W3CDTF">2017-06-20T19:01:31Z</dcterms:created>
  <dcterms:modified xsi:type="dcterms:W3CDTF">2025-12-30T17:24:07Z</dcterms:modified>
</cp:coreProperties>
</file>